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90" windowWidth="20580" windowHeight="11640"/>
  </bookViews>
  <sheets>
    <sheet name="Sheet1" sheetId="1" r:id="rId1"/>
  </sheets>
  <definedNames>
    <definedName name="DISTOPUP">Sheet1!$D$4</definedName>
    <definedName name="DISTOPUPSMS">Sheet1!$D$4</definedName>
    <definedName name="ENDDATE">Sheet1!$D$7</definedName>
    <definedName name="GRANTEDDAYS">Sheet1!$D$11</definedName>
    <definedName name="GRANTEDMONTHS">Sheet1!$D$12</definedName>
    <definedName name="GRANTEDREMAININGDAYS">Sheet1!$D$13</definedName>
    <definedName name="MONTHLYBASIC">Sheet1!$D$2</definedName>
    <definedName name="MONTHLYSMPGRANT">Sheet1!$D$10</definedName>
    <definedName name="MONTHLYSMSGRANT">Sheet1!$D$9</definedName>
    <definedName name="NOTGRANTEDDAYS">Sheet1!$D$8</definedName>
    <definedName name="SMPTOPUP">Sheet1!$D$3</definedName>
    <definedName name="SPECIALNEEDS">Sheet1!$D$5</definedName>
    <definedName name="STARTDATE">Sheet1!$D$6</definedName>
  </definedNames>
  <calcPr calcId="145621"/>
</workbook>
</file>

<file path=xl/calcChain.xml><?xml version="1.0" encoding="utf-8"?>
<calcChain xmlns="http://schemas.openxmlformats.org/spreadsheetml/2006/main">
  <c r="D11" i="1" l="1"/>
  <c r="D9" i="1"/>
  <c r="D12" i="1" l="1"/>
  <c r="D13" i="1" l="1"/>
  <c r="D15" i="1" s="1"/>
  <c r="D14" i="1" l="1"/>
</calcChain>
</file>

<file path=xl/sharedStrings.xml><?xml version="1.0" encoding="utf-8"?>
<sst xmlns="http://schemas.openxmlformats.org/spreadsheetml/2006/main" count="42" uniqueCount="30">
  <si>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</si>
  <si>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</si>
  <si>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</si>
  <si>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</si>
  <si>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</si>
  <si>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</si>
  <si>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</si>
  <si>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</si>
  <si>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</si>
  <si>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</si>
  <si>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</si>
  <si>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</si>
  <si>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</si>
  <si>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</si>
  <si>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</si>
  <si>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</si>
  <si>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</si>
  <si>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</si>
  <si>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Top-up for disadvantaged background (SMS only)</t>
  </si>
  <si>
    <t>Dieses Feld bitte freilassen.</t>
  </si>
  <si>
    <t xml:space="preserve">Hier ggf. beantragte Sondermittel eintragen. </t>
  </si>
  <si>
    <t>Bitte tragen Sie hier Ihren ersten Unterrichtstag an der Gasthochschule ein.</t>
  </si>
  <si>
    <t>Letzter Tag an der Gasthochschule ein, an dem Sie studienverpflichtenden Aufgaben nachkommen.</t>
  </si>
  <si>
    <t>Erläuterung</t>
  </si>
  <si>
    <t xml:space="preserve">Hier Urlaubszeiten sowie ggf. unterrichtsfreie Tage zwischen zwei Semestern eintragen. </t>
  </si>
  <si>
    <t>Berechnung erfolgt automatisch.</t>
  </si>
  <si>
    <t xml:space="preserve">Berechnung erfolgt automatisch. </t>
  </si>
  <si>
    <t>Erasmus+ Calculation</t>
  </si>
  <si>
    <t xml:space="preserve">Überschreitet die Anzahl an Tagen insgesamt 150 Tage für einsemestrige Aufenthalte bzw. 300 Tage für zweisemestrige Aufenthalte, dann tragen Sie bitte in das Feld pauschal 150 bzw. 300 Tage ein. </t>
  </si>
  <si>
    <t>Bitte tragen Sie hier den Monatsatz für Ihr Land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</si>
</sst>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12" x14ac:knownFonts="1">
    <font>
      <sz val="10"/>
      <color theme="1"/>
      <name val="Arial"/>
      <family val="2"/>
    </font>
    <font>
      <sz val="11"/>
      <color theme="1"/>
      <name val="TheSans UHH"/>
      <family val="2"/>
    </font>
    <font>
      <b/>
      <sz val="11"/>
      <color theme="1"/>
      <name val="TheSans UHH"/>
      <family val="2"/>
    </font>
    <font>
      <b/>
      <sz val="9"/>
      <color theme="9" tint="-0.249977111117893"/>
      <name val="TheSans UHH"/>
      <family val="2"/>
    </font>
    <font>
      <sz val="11"/>
      <color theme="3" tint="-0.249977111117893"/>
      <name val="TheSans UHH"/>
      <family val="2"/>
    </font>
    <font>
      <i/>
      <sz val="9"/>
      <color theme="1"/>
      <name val="TheSans UHH"/>
      <family val="2"/>
    </font>
    <font>
      <sz val="11"/>
      <color rgb="FF00B0F0"/>
      <name val="TheSans UHH"/>
      <family val="2"/>
    </font>
    <font>
      <b/>
      <sz val="11"/>
      <name val="TheSans UHH"/>
      <family val="2"/>
    </font>
    <font>
      <i/>
      <sz val="9"/>
      <color theme="9" tint="-0.249977111117893"/>
      <name val="TheSans UHH"/>
      <family val="2"/>
    </font>
    <font>
      <i/>
      <sz val="9"/>
      <name val="TheSans UHH"/>
      <family val="2"/>
    </font>
    <font>
      <b/>
      <sz val="12"/>
      <color theme="1"/>
      <name val="TheSans UHH"/>
      <family val="2"/>
    </font>
    <font>
      <b/>
      <sz val="12"/>
      <color theme="3" tint="-0.249977111117893"/>
      <name val="TheSans UHH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 vertical="center" indent="1"/>
    </xf>
    <xf numFmtId="164" fontId="6" fillId="0" borderId="1" xfId="0" applyNumberFormat="1" applyFont="1" applyBorder="1" applyAlignment="1">
      <alignment horizontal="right" vertical="center" indent="1"/>
    </xf>
    <xf numFmtId="14" fontId="6" fillId="0" borderId="1" xfId="0" applyNumberFormat="1" applyFont="1" applyBorder="1"/>
    <xf numFmtId="0" fontId="6" fillId="0" borderId="1" xfId="0" applyFont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right" vertical="center" indent="1"/>
    </xf>
    <xf numFmtId="1" fontId="7" fillId="3" borderId="1" xfId="0" applyNumberFormat="1" applyFont="1" applyFill="1" applyBorder="1" applyAlignment="1">
      <alignment horizontal="right" vertical="center" indent="1"/>
    </xf>
    <xf numFmtId="164" fontId="2" fillId="3" borderId="1" xfId="0" applyNumberFormat="1" applyFont="1" applyFill="1" applyBorder="1" applyAlignment="1">
      <alignment horizontal="right" vertical="center" indent="1"/>
    </xf>
    <xf numFmtId="2" fontId="11" fillId="2" borderId="0" xfId="0" applyNumberFormat="1" applyFont="1" applyFill="1" applyAlignment="1">
      <alignment horizontal="center" vertical="center" wrapText="1"/>
    </xf>
    <xf numFmtId="0" fontId="1" fillId="5" borderId="0" xfId="0" applyFont="1" applyFill="1"/>
    <xf numFmtId="0" fontId="1" fillId="5" borderId="0" xfId="0" applyFont="1" applyFill="1" applyAlignment="1">
      <alignment horizontal="right" vertical="center" inden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 indent="1"/>
    </xf>
    <xf numFmtId="0" fontId="4" fillId="5" borderId="1" xfId="0" applyFont="1" applyFill="1" applyBorder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left" vertical="center" indent="1"/>
    </xf>
    <xf numFmtId="0" fontId="8" fillId="6" borderId="1" xfId="0" applyFont="1" applyFill="1" applyBorder="1" applyAlignment="1">
      <alignment horizontal="left" vertical="center" indent="1"/>
    </xf>
    <xf numFmtId="0" fontId="9" fillId="6" borderId="1" xfId="0" applyFont="1" applyFill="1" applyBorder="1" applyAlignment="1">
      <alignment horizontal="left" vertical="center" indent="1"/>
    </xf>
    <xf numFmtId="0" fontId="1" fillId="6" borderId="1" xfId="0" applyFont="1" applyFill="1" applyBorder="1" applyAlignment="1">
      <alignment horizontal="left" vertical="center" indent="1"/>
    </xf>
    <xf numFmtId="0" fontId="3" fillId="6" borderId="2" xfId="0" applyFont="1" applyFill="1" applyBorder="1" applyAlignment="1"/>
    <xf numFmtId="0" fontId="3" fillId="6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baseColWidth="10" defaultColWidth="0" defaultRowHeight="32.25" customHeight="1" zeroHeight="1" x14ac:dyDescent="0.2"/>
  <cols>
    <col min="1" max="1" width="48.5703125" customWidth="1"/>
    <col min="2" max="2" width="15.5703125" style="1" customWidth="1"/>
    <col min="3" max="3" width="74.85546875" style="1" customWidth="1"/>
    <col min="4" max="4" width="17.7109375" customWidth="1"/>
    <col min="5" max="16384" width="9.140625" hidden="1"/>
  </cols>
  <sheetData>
    <row r="1" spans="1:4" ht="55.5" customHeight="1" x14ac:dyDescent="0.35">
      <c r="A1" s="10"/>
      <c r="B1" s="11"/>
      <c r="C1" s="15" t="s">
        <v>23</v>
      </c>
      <c r="D1" s="9" t="s">
        <v>27</v>
      </c>
    </row>
    <row r="2" spans="1:4" ht="20.25" customHeight="1" x14ac:dyDescent="0.2">
      <c r="A2" s="12" t="s">
        <v>2</v>
      </c>
      <c r="B2" s="13" t="s">
        <v>0</v>
      </c>
      <c r="C2" s="16" t="s">
        <v>29</v>
      </c>
      <c r="D2" s="2">
        <v>250</v>
      </c>
    </row>
    <row r="3" spans="1:4" ht="20.25" customHeight="1" x14ac:dyDescent="0.2">
      <c r="A3" s="12" t="s">
        <v>1</v>
      </c>
      <c r="B3" s="13" t="s">
        <v>0</v>
      </c>
      <c r="C3" s="16" t="s">
        <v>19</v>
      </c>
      <c r="D3" s="2"/>
    </row>
    <row r="4" spans="1:4" ht="20.25" customHeight="1" x14ac:dyDescent="0.2">
      <c r="A4" s="12" t="s">
        <v>18</v>
      </c>
      <c r="B4" s="13" t="s">
        <v>0</v>
      </c>
      <c r="C4" s="16" t="s">
        <v>19</v>
      </c>
      <c r="D4" s="2"/>
    </row>
    <row r="5" spans="1:4" ht="20.25" customHeight="1" x14ac:dyDescent="0.2">
      <c r="A5" s="12" t="s">
        <v>13</v>
      </c>
      <c r="B5" s="13" t="s">
        <v>12</v>
      </c>
      <c r="C5" s="16" t="s">
        <v>20</v>
      </c>
      <c r="D5" s="2">
        <v>0</v>
      </c>
    </row>
    <row r="6" spans="1:4" ht="18.75" customHeight="1" x14ac:dyDescent="0.35">
      <c r="A6" s="12" t="s">
        <v>4</v>
      </c>
      <c r="B6" s="13"/>
      <c r="C6" s="16" t="s">
        <v>21</v>
      </c>
      <c r="D6" s="3">
        <v>41897</v>
      </c>
    </row>
    <row r="7" spans="1:4" ht="20.25" customHeight="1" x14ac:dyDescent="0.35">
      <c r="A7" s="12" t="s">
        <v>5</v>
      </c>
      <c r="B7" s="13"/>
      <c r="C7" s="16" t="s">
        <v>22</v>
      </c>
      <c r="D7" s="3">
        <v>42011</v>
      </c>
    </row>
    <row r="8" spans="1:4" ht="20.25" customHeight="1" x14ac:dyDescent="0.2">
      <c r="A8" s="12" t="s">
        <v>3</v>
      </c>
      <c r="B8" s="13" t="s">
        <v>10</v>
      </c>
      <c r="C8" s="16" t="s">
        <v>24</v>
      </c>
      <c r="D8" s="4">
        <v>0</v>
      </c>
    </row>
    <row r="9" spans="1:4" ht="20.25" customHeight="1" x14ac:dyDescent="0.2">
      <c r="A9" s="12" t="s">
        <v>14</v>
      </c>
      <c r="B9" s="13" t="s">
        <v>0</v>
      </c>
      <c r="C9" s="17" t="s">
        <v>25</v>
      </c>
      <c r="D9" s="5">
        <f>MONTHLYBASIC+DISTOPUP</f>
        <v>250</v>
      </c>
    </row>
    <row r="10" spans="1:4" ht="20.25" customHeight="1" x14ac:dyDescent="0.2">
      <c r="A10" s="12" t="s">
        <v>15</v>
      </c>
      <c r="B10" s="13" t="s">
        <v>0</v>
      </c>
      <c r="C10" s="18" t="s">
        <v>19</v>
      </c>
      <c r="D10" s="5"/>
    </row>
    <row r="11" spans="1:4" ht="20.25" customHeight="1" x14ac:dyDescent="0.2">
      <c r="A11" s="14" t="s">
        <v>11</v>
      </c>
      <c r="B11" s="13" t="s">
        <v>10</v>
      </c>
      <c r="C11" s="17" t="s">
        <v>25</v>
      </c>
      <c r="D11" s="6">
        <f>(YEAR(ENDDATE)-YEAR(STARTDATE))* 360 + (MONTH(ENDDATE)-MONTH(STARTDATE)) * 30 + ( IF( DAY(ENDDATE)=31,30,DAY(ENDDATE)) - IF( DAY(STARTDATE)=31,30,DAY(STARTDATE)) ) + 1</f>
        <v>113</v>
      </c>
    </row>
    <row r="12" spans="1:4" ht="20.25" customHeight="1" x14ac:dyDescent="0.2">
      <c r="A12" s="12" t="s">
        <v>6</v>
      </c>
      <c r="B12" s="13" t="s">
        <v>9</v>
      </c>
      <c r="C12" s="17" t="s">
        <v>26</v>
      </c>
      <c r="D12" s="6">
        <f>ROUNDDOWN(GRANTEDDAYS/30,0)</f>
        <v>3</v>
      </c>
    </row>
    <row r="13" spans="1:4" ht="20.25" customHeight="1" x14ac:dyDescent="0.2">
      <c r="A13" s="12" t="s">
        <v>7</v>
      </c>
      <c r="B13" s="13" t="s">
        <v>10</v>
      </c>
      <c r="C13" s="17" t="s">
        <v>25</v>
      </c>
      <c r="D13" s="7">
        <f>GRANTEDDAYS-GRANTEDMONTHS*30</f>
        <v>23</v>
      </c>
    </row>
    <row r="14" spans="1:4" ht="20.25" customHeight="1" x14ac:dyDescent="0.2">
      <c r="A14" s="12" t="s">
        <v>16</v>
      </c>
      <c r="B14" s="13" t="s">
        <v>8</v>
      </c>
      <c r="C14" s="17" t="s">
        <v>25</v>
      </c>
      <c r="D14" s="8">
        <f>ROUND(GRANTEDMONTHS*MONTHLYSMSGRANT+GRANTEDREMAININGDAYS*MONTHLYSMSGRANT/30-NOTGRANTEDDAYS*MONTHLYSMSGRANT/30, 0)+SPECIALNEEDS</f>
        <v>942</v>
      </c>
    </row>
    <row r="15" spans="1:4" ht="20.25" customHeight="1" x14ac:dyDescent="0.2">
      <c r="A15" s="12" t="s">
        <v>17</v>
      </c>
      <c r="B15" s="13" t="s">
        <v>8</v>
      </c>
      <c r="C15" s="19"/>
      <c r="D15" s="8">
        <f>ROUND(GRANTEDMONTHS*MONTHLYSMPGRANT+GRANTEDREMAININGDAYS*MONTHLYSMPGRANT/30-NOTGRANTEDDAYS*MONTHLYSMPGRANT/30, 0)+SPECIALNEEDS</f>
        <v>0</v>
      </c>
    </row>
    <row r="16" spans="1:4" s="21" customFormat="1" ht="20.25" customHeight="1" x14ac:dyDescent="0.35">
      <c r="A16" s="20" t="s">
        <v>28</v>
      </c>
      <c r="B16" s="20"/>
      <c r="C16" s="20"/>
      <c r="D16" s="20"/>
    </row>
    <row r="17" ht="21" hidden="1" customHeight="1" x14ac:dyDescent="0.2"/>
    <row r="18" ht="21" hidden="1" customHeight="1" x14ac:dyDescent="0.2"/>
    <row r="19" ht="21" hidden="1" customHeight="1" x14ac:dyDescent="0.2"/>
    <row r="20" ht="21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0.25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  <row r="40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uvjv001</cp:lastModifiedBy>
  <dcterms:created xsi:type="dcterms:W3CDTF">2014-07-24T07:42:21Z</dcterms:created>
  <dcterms:modified xsi:type="dcterms:W3CDTF">2014-11-17T11:27:16Z</dcterms:modified>
</cp:coreProperties>
</file>